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DADES\AREA ADMINISTRACIO\H139 Contractacio\ARXIU_TREBALL_EXPEDIENTS\0_Expedients_2019_202x\2026\prep_260004\01_Doc_tecnica\Annexos PCT\"/>
    </mc:Choice>
  </mc:AlternateContent>
  <xr:revisionPtr revIDLastSave="0" documentId="8_{365AC8E2-251C-47AE-9887-335F705C0802}" xr6:coauthVersionLast="47" xr6:coauthVersionMax="47" xr10:uidLastSave="{00000000-0000-0000-0000-000000000000}"/>
  <bookViews>
    <workbookView xWindow="2970" yWindow="1035" windowWidth="21600" windowHeight="11325" tabRatio="500" xr2:uid="{00000000-000D-0000-FFFF-FFFF00000000}"/>
  </bookViews>
  <sheets>
    <sheet name="VEHICLES" sheetId="1" r:id="rId1"/>
  </sheets>
  <definedNames>
    <definedName name="_xlnm._FilterDatabase" localSheetId="0" hidden="1">VEHICLES!$A$13:$N$13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8" i="1" l="1"/>
  <c r="F29" i="1"/>
  <c r="G29" i="1" s="1"/>
  <c r="F30" i="1"/>
  <c r="G30" i="1" s="1"/>
  <c r="E45" i="1"/>
  <c r="E44" i="1"/>
  <c r="F24" i="1"/>
  <c r="D24" i="1"/>
  <c r="B24" i="1"/>
  <c r="F31" i="1" l="1"/>
  <c r="G32" i="1" s="1"/>
  <c r="G28" i="1"/>
  <c r="G31" i="1" s="1"/>
</calcChain>
</file>

<file path=xl/sharedStrings.xml><?xml version="1.0" encoding="utf-8"?>
<sst xmlns="http://schemas.openxmlformats.org/spreadsheetml/2006/main" count="30" uniqueCount="30">
  <si>
    <t>NOM DE L'EMPRESA LICITADORA</t>
    <phoneticPr fontId="0" type="noConversion"/>
  </si>
  <si>
    <t>CARACTERÍSTIQUES</t>
    <phoneticPr fontId="0" type="noConversion"/>
  </si>
  <si>
    <t>CLASSIFICACIÓ DGT</t>
  </si>
  <si>
    <t>MARCA i MODEL</t>
  </si>
  <si>
    <t>EMISSIONS DE CO2 (en gr/km)</t>
  </si>
  <si>
    <t>coeficient c</t>
  </si>
  <si>
    <t>emisions màxima valorable</t>
  </si>
  <si>
    <t>Emissions de CO2 de la flota adscrita al servei</t>
  </si>
  <si>
    <t>Valor mitjà d'emissions</t>
  </si>
  <si>
    <t>Vehicles classificats com a ZERO emissions segons Registre DGT</t>
  </si>
  <si>
    <t>Vehicles classificats com a ECO segons Registre DGT</t>
  </si>
  <si>
    <t>Vehicles classificats com a C segons Registre DGT</t>
  </si>
  <si>
    <t>Valor màxim</t>
  </si>
  <si>
    <t>Valor final flota adscrita al servei</t>
  </si>
  <si>
    <t>Valor de l'oferta per CRITERI 1 (en %)</t>
  </si>
  <si>
    <t>Valor de l'oferta per CRITERI 2 (en %)</t>
  </si>
  <si>
    <t>MATRÍCULA</t>
  </si>
  <si>
    <t>MOTOR cistella</t>
  </si>
  <si>
    <t>MOTOR vehicle</t>
  </si>
  <si>
    <t>Valor de l'oferta per CRITERI 3 (en %)</t>
  </si>
  <si>
    <t>Número vehicles</t>
  </si>
  <si>
    <t>CRITERI 1. Vehicles segons es classifiquen al registre de vehicles de la DGT</t>
  </si>
  <si>
    <t>Valor</t>
  </si>
  <si>
    <t>CRITERI 3. Cistella elevadora traccionada per motor elèctric independent del motor del vehicle</t>
  </si>
  <si>
    <t>Nombre de vehicles amb cistella elevadora</t>
  </si>
  <si>
    <t>Nombre de vehicles amb cistella elevadora elèctrica</t>
  </si>
  <si>
    <t>Cistella elevadora</t>
  </si>
  <si>
    <t>ANNEX 5</t>
  </si>
  <si>
    <t>CRITERI 2. Emissions de CO2 mitjanes de la flota adscrita, menors a 170 gr/km en N1 i 237 g/Km en N2</t>
  </si>
  <si>
    <t>RELACIÓ DE VEHICLES N1 ADSCRITS (&lt; 3,5 t), N2 ADSCRITS (&gt;3,5 t), cistella elevadora inclosos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</si>
</sst>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2" borderId="1" xfId="0" applyFont="1" applyFill="1" applyBorder="1"/>
    <xf numFmtId="0" fontId="6" fillId="0" borderId="1" xfId="0" applyFont="1" applyBorder="1" applyProtection="1">
      <protection locked="0"/>
    </xf>
    <xf numFmtId="0" fontId="6" fillId="0" borderId="2" xfId="0" applyFont="1" applyBorder="1" applyProtection="1">
      <protection locked="0"/>
    </xf>
    <xf numFmtId="0" fontId="6" fillId="0" borderId="0" xfId="0" applyFont="1" applyProtection="1"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3" borderId="3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 applyProtection="1">
      <alignment wrapText="1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6" xfId="0" applyFont="1" applyBorder="1" applyProtection="1">
      <protection locked="0"/>
    </xf>
    <xf numFmtId="2" fontId="6" fillId="0" borderId="6" xfId="0" applyNumberFormat="1" applyFont="1" applyBorder="1" applyProtection="1">
      <protection locked="0"/>
    </xf>
    <xf numFmtId="2" fontId="6" fillId="0" borderId="6" xfId="0" applyNumberFormat="1" applyFont="1" applyBorder="1" applyAlignment="1" applyProtection="1">
      <alignment horizontal="center"/>
      <protection locked="0"/>
    </xf>
    <xf numFmtId="3" fontId="5" fillId="2" borderId="3" xfId="0" applyNumberFormat="1" applyFont="1" applyFill="1" applyBorder="1"/>
    <xf numFmtId="3" fontId="5" fillId="2" borderId="4" xfId="0" applyNumberFormat="1" applyFont="1" applyFill="1" applyBorder="1"/>
    <xf numFmtId="2" fontId="5" fillId="2" borderId="4" xfId="0" applyNumberFormat="1" applyFont="1" applyFill="1" applyBorder="1"/>
    <xf numFmtId="2" fontId="5" fillId="2" borderId="5" xfId="0" applyNumberFormat="1" applyFont="1" applyFill="1" applyBorder="1"/>
    <xf numFmtId="2" fontId="5" fillId="2" borderId="3" xfId="0" applyNumberFormat="1" applyFont="1" applyFill="1" applyBorder="1"/>
    <xf numFmtId="0" fontId="7" fillId="0" borderId="0" xfId="0" applyFont="1"/>
    <xf numFmtId="0" fontId="4" fillId="0" borderId="0" xfId="0" applyFont="1" applyAlignment="1">
      <alignment horizontal="center"/>
    </xf>
    <xf numFmtId="0" fontId="4" fillId="5" borderId="8" xfId="0" applyFont="1" applyFill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5" fillId="4" borderId="7" xfId="0" applyFont="1" applyFill="1" applyBorder="1" applyAlignment="1">
      <alignment horizontal="justify" vertical="center" wrapText="1"/>
    </xf>
    <xf numFmtId="0" fontId="5" fillId="4" borderId="4" xfId="0" applyFont="1" applyFill="1" applyBorder="1" applyAlignment="1">
      <alignment horizontal="justify" vertical="center" wrapText="1"/>
    </xf>
    <xf numFmtId="0" fontId="5" fillId="4" borderId="4" xfId="0" applyFont="1" applyFill="1" applyBorder="1"/>
    <xf numFmtId="0" fontId="5" fillId="4" borderId="5" xfId="0" applyFont="1" applyFill="1" applyBorder="1"/>
    <xf numFmtId="164" fontId="4" fillId="0" borderId="3" xfId="1" applyNumberFormat="1" applyFont="1" applyFill="1" applyBorder="1" applyAlignment="1" applyProtection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0">
    <cellStyle name="Enllaç" xfId="2" builtinId="8" hidden="1"/>
    <cellStyle name="Enllaç" xfId="4" builtinId="8" hidden="1"/>
    <cellStyle name="Enllaç" xfId="6" builtinId="8" hidden="1"/>
    <cellStyle name="Enllaç" xfId="8" builtinId="8" hidden="1"/>
    <cellStyle name="Enllaç visitat" xfId="3" builtinId="9" hidden="1"/>
    <cellStyle name="Enllaç visitat" xfId="5" builtinId="9" hidden="1"/>
    <cellStyle name="Enllaç visitat" xfId="7" builtinId="9" hidden="1"/>
    <cellStyle name="Enllaç visitat" xfId="9" builtinId="9" hidden="1"/>
    <cellStyle name="Normal" xfId="0" builtinId="0"/>
    <cellStyle name="Percentatge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708025</xdr:colOff>
      <xdr:row>1</xdr:row>
      <xdr:rowOff>150706</xdr:rowOff>
    </xdr:to>
    <xdr:pic>
      <xdr:nvPicPr>
        <xdr:cNvPr id="3" name="I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0"/>
          <a:ext cx="1203325" cy="329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402167</xdr:colOff>
      <xdr:row>2</xdr:row>
      <xdr:rowOff>1</xdr:rowOff>
    </xdr:from>
    <xdr:to>
      <xdr:col>1</xdr:col>
      <xdr:colOff>3583305</xdr:colOff>
      <xdr:row>4</xdr:row>
      <xdr:rowOff>10584</xdr:rowOff>
    </xdr:to>
    <xdr:sp macro="" textlink="">
      <xdr:nvSpPr>
        <xdr:cNvPr id="5" name="Text Box 7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02167" y="359834"/>
          <a:ext cx="3678555" cy="37041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spcAft>
              <a:spcPts val="0"/>
            </a:spcAft>
          </a:pPr>
          <a:r>
            <a:rPr lang="ca-ES" sz="800" b="1">
              <a:solidFill>
                <a:srgbClr val="000000"/>
              </a:solidFill>
              <a:effectLst/>
              <a:latin typeface="Arial"/>
              <a:ea typeface="Times New Roman"/>
            </a:rPr>
            <a:t>Gerència de Serveis Urbans i Manteniment de l’Espai Públic</a:t>
          </a:r>
        </a:p>
        <a:p>
          <a:pPr>
            <a:spcAft>
              <a:spcPts val="0"/>
            </a:spcAft>
          </a:pPr>
          <a:r>
            <a:rPr lang="ca-ES" sz="800" b="0">
              <a:solidFill>
                <a:srgbClr val="000000"/>
              </a:solidFill>
              <a:effectLst/>
              <a:latin typeface="Arial"/>
              <a:ea typeface="Times New Roman"/>
            </a:rPr>
            <a:t>Institut Municipal de Parcs i Jardins de Barcelona</a:t>
          </a:r>
          <a:endParaRPr lang="ca-ES" sz="800" b="1">
            <a:solidFill>
              <a:srgbClr val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ca-ES" sz="800" b="0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ca-ES" sz="800" b="1">
            <a:solidFill>
              <a:srgbClr val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ca-ES" sz="800" b="0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ca-ES" sz="800" b="1">
            <a:solidFill>
              <a:srgbClr val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ca-ES" sz="1000" b="0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ca-ES" sz="800" b="1">
            <a:solidFill>
              <a:srgbClr val="000000"/>
            </a:solidFill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8"/>
  <sheetViews>
    <sheetView tabSelected="1" zoomScale="90" zoomScaleNormal="90" workbookViewId="0">
      <selection activeCell="J11" sqref="J11"/>
    </sheetView>
  </sheetViews>
  <sheetFormatPr defaultColWidth="8.875" defaultRowHeight="14.25" outlineLevelCol="1" x14ac:dyDescent="0.2"/>
  <cols>
    <col min="1" max="1" width="6.5" style="3" customWidth="1"/>
    <col min="2" max="2" width="64.625" style="3" customWidth="1"/>
    <col min="3" max="3" width="17.375" style="3" customWidth="1"/>
    <col min="4" max="4" width="11.75" style="3" customWidth="1"/>
    <col min="5" max="5" width="20.875" style="3" customWidth="1"/>
    <col min="6" max="8" width="21.5" style="3" customWidth="1"/>
    <col min="9" max="9" width="22.625" style="3" customWidth="1"/>
    <col min="10" max="10" width="8.875" style="3"/>
    <col min="11" max="11" width="8.875" style="3" customWidth="1" outlineLevel="1"/>
    <col min="12" max="12" width="13.625" style="3" customWidth="1" outlineLevel="1"/>
    <col min="13" max="13" width="16" style="3" customWidth="1" outlineLevel="1"/>
    <col min="14" max="14" width="8.875" style="3" customWidth="1" outlineLevel="1"/>
    <col min="15" max="16384" width="8.875" style="3"/>
  </cols>
  <sheetData>
    <row r="2" spans="1:8" s="1" customFormat="1" x14ac:dyDescent="0.2"/>
    <row r="3" spans="1:8" s="1" customFormat="1" x14ac:dyDescent="0.2"/>
    <row r="4" spans="1:8" s="1" customFormat="1" x14ac:dyDescent="0.2"/>
    <row r="5" spans="1:8" s="1" customFormat="1" ht="15" x14ac:dyDescent="0.25">
      <c r="A5" s="2"/>
      <c r="B5" s="3"/>
    </row>
    <row r="6" spans="1:8" s="1" customFormat="1" ht="15" x14ac:dyDescent="0.25">
      <c r="A6" s="2"/>
    </row>
    <row r="7" spans="1:8" s="1" customFormat="1" ht="15" x14ac:dyDescent="0.25">
      <c r="A7" s="2"/>
      <c r="B7" s="2" t="s">
        <v>27</v>
      </c>
    </row>
    <row r="8" spans="1:8" s="1" customFormat="1" x14ac:dyDescent="0.2"/>
    <row r="9" spans="1:8" ht="15" x14ac:dyDescent="0.25">
      <c r="B9" s="4" t="s">
        <v>0</v>
      </c>
      <c r="C9" s="5"/>
      <c r="D9" s="6"/>
    </row>
    <row r="10" spans="1:8" x14ac:dyDescent="0.2">
      <c r="G10" s="7"/>
    </row>
    <row r="11" spans="1:8" ht="15" thickBot="1" x14ac:dyDescent="0.25"/>
    <row r="12" spans="1:8" ht="30.75" thickBot="1" x14ac:dyDescent="0.25">
      <c r="B12" s="8" t="s">
        <v>29</v>
      </c>
      <c r="C12" s="9"/>
      <c r="D12" s="9"/>
      <c r="E12" s="40" t="s">
        <v>1</v>
      </c>
      <c r="F12" s="41"/>
      <c r="G12" s="41"/>
      <c r="H12" s="42"/>
    </row>
    <row r="13" spans="1:8" s="10" customFormat="1" ht="30.75" thickBot="1" x14ac:dyDescent="0.3">
      <c r="B13" s="11" t="s">
        <v>3</v>
      </c>
      <c r="C13" s="12" t="s">
        <v>16</v>
      </c>
      <c r="D13" s="13" t="s">
        <v>26</v>
      </c>
      <c r="E13" s="14" t="s">
        <v>18</v>
      </c>
      <c r="F13" s="14" t="s">
        <v>17</v>
      </c>
      <c r="G13" s="14" t="s">
        <v>4</v>
      </c>
      <c r="H13" s="14" t="s">
        <v>2</v>
      </c>
    </row>
    <row r="14" spans="1:8" x14ac:dyDescent="0.2">
      <c r="B14" s="15"/>
      <c r="C14" s="15"/>
      <c r="D14" s="16"/>
      <c r="E14" s="17"/>
      <c r="F14" s="18"/>
      <c r="G14" s="19"/>
      <c r="H14" s="16"/>
    </row>
    <row r="15" spans="1:8" x14ac:dyDescent="0.2">
      <c r="B15" s="15"/>
      <c r="C15" s="15"/>
      <c r="D15" s="16"/>
      <c r="E15" s="17"/>
      <c r="F15" s="18"/>
      <c r="G15" s="19"/>
      <c r="H15" s="16"/>
    </row>
    <row r="16" spans="1:8" x14ac:dyDescent="0.2">
      <c r="B16" s="15"/>
      <c r="C16" s="15"/>
      <c r="D16" s="16"/>
      <c r="E16" s="17"/>
      <c r="F16" s="18"/>
      <c r="G16" s="19"/>
      <c r="H16" s="16"/>
    </row>
    <row r="17" spans="2:8" x14ac:dyDescent="0.2">
      <c r="B17" s="15"/>
      <c r="C17" s="15"/>
      <c r="D17" s="16"/>
      <c r="E17" s="17"/>
      <c r="F17" s="18"/>
      <c r="G17" s="19"/>
      <c r="H17" s="16"/>
    </row>
    <row r="18" spans="2:8" x14ac:dyDescent="0.2">
      <c r="B18" s="15"/>
      <c r="C18" s="15"/>
      <c r="D18" s="16"/>
      <c r="E18" s="17"/>
      <c r="F18" s="18"/>
      <c r="G18" s="19"/>
      <c r="H18" s="16"/>
    </row>
    <row r="19" spans="2:8" x14ac:dyDescent="0.2">
      <c r="B19" s="15"/>
      <c r="C19" s="15"/>
      <c r="D19" s="16"/>
      <c r="E19" s="17"/>
      <c r="F19" s="18"/>
      <c r="G19" s="19"/>
      <c r="H19" s="16"/>
    </row>
    <row r="20" spans="2:8" x14ac:dyDescent="0.2">
      <c r="B20" s="15"/>
      <c r="C20" s="15"/>
      <c r="D20" s="16"/>
      <c r="E20" s="17"/>
      <c r="F20" s="18"/>
      <c r="G20" s="19"/>
      <c r="H20" s="16"/>
    </row>
    <row r="21" spans="2:8" x14ac:dyDescent="0.2">
      <c r="B21" s="15"/>
      <c r="C21" s="15"/>
      <c r="D21" s="16"/>
      <c r="E21" s="17"/>
      <c r="F21" s="18"/>
      <c r="G21" s="19"/>
      <c r="H21" s="16"/>
    </row>
    <row r="22" spans="2:8" ht="15" thickBot="1" x14ac:dyDescent="0.25">
      <c r="B22" s="15"/>
      <c r="C22" s="15"/>
      <c r="D22" s="16"/>
      <c r="E22" s="17"/>
      <c r="F22" s="18"/>
      <c r="G22" s="19"/>
      <c r="H22" s="16"/>
    </row>
    <row r="23" spans="2:8" ht="15" hidden="1" thickBot="1" x14ac:dyDescent="0.25">
      <c r="B23" s="17"/>
      <c r="C23" s="17"/>
      <c r="D23" s="17"/>
      <c r="E23" s="17"/>
      <c r="F23" s="18"/>
      <c r="G23" s="18"/>
      <c r="H23" s="16"/>
    </row>
    <row r="24" spans="2:8" ht="15.75" thickBot="1" x14ac:dyDescent="0.3">
      <c r="B24" s="20">
        <f>COUNTA(B14:B23)</f>
        <v>0</v>
      </c>
      <c r="C24" s="21"/>
      <c r="D24" s="21">
        <f>COUNTIFS(D14:D22,"SÍ")</f>
        <v>0</v>
      </c>
      <c r="E24" s="22"/>
      <c r="F24" s="21">
        <f>COUNTIFS(F14:F22,"ELÈCTRICA")</f>
        <v>0</v>
      </c>
      <c r="G24" s="23"/>
      <c r="H24" s="24"/>
    </row>
    <row r="26" spans="2:8" x14ac:dyDescent="0.2">
      <c r="C26" s="25"/>
      <c r="D26" s="25"/>
    </row>
    <row r="27" spans="2:8" x14ac:dyDescent="0.2">
      <c r="B27" s="25" t="s">
        <v>21</v>
      </c>
      <c r="C27" s="1"/>
      <c r="D27" s="1"/>
      <c r="E27" s="26" t="s">
        <v>5</v>
      </c>
      <c r="F27" s="26" t="s">
        <v>20</v>
      </c>
      <c r="G27" s="26" t="s">
        <v>22</v>
      </c>
    </row>
    <row r="28" spans="2:8" x14ac:dyDescent="0.2">
      <c r="B28" s="27" t="s">
        <v>9</v>
      </c>
      <c r="C28" s="27"/>
      <c r="D28" s="27"/>
      <c r="E28" s="28">
        <v>2</v>
      </c>
      <c r="F28" s="28">
        <f>COUNTIF(H14:H22,"zero")</f>
        <v>0</v>
      </c>
      <c r="G28" s="28">
        <f>E28*F28</f>
        <v>0</v>
      </c>
    </row>
    <row r="29" spans="2:8" x14ac:dyDescent="0.2">
      <c r="B29" s="27" t="s">
        <v>10</v>
      </c>
      <c r="C29" s="27"/>
      <c r="D29" s="27"/>
      <c r="E29" s="28">
        <v>1</v>
      </c>
      <c r="F29" s="28">
        <f>COUNTIF(H14:H23,"eco")</f>
        <v>0</v>
      </c>
      <c r="G29" s="28">
        <f>E29*F29</f>
        <v>0</v>
      </c>
    </row>
    <row r="30" spans="2:8" x14ac:dyDescent="0.2">
      <c r="B30" s="27" t="s">
        <v>11</v>
      </c>
      <c r="C30" s="27"/>
      <c r="D30" s="27"/>
      <c r="E30" s="28">
        <v>0.5</v>
      </c>
      <c r="F30" s="28">
        <f>COUNTIF(H14:H23,"C")</f>
        <v>0</v>
      </c>
      <c r="G30" s="28">
        <f>E30*F30</f>
        <v>0</v>
      </c>
    </row>
    <row r="31" spans="2:8" ht="15" x14ac:dyDescent="0.2">
      <c r="B31" s="29" t="s">
        <v>13</v>
      </c>
      <c r="C31" s="29"/>
      <c r="D31" s="29"/>
      <c r="E31" s="1"/>
      <c r="F31" s="30">
        <f>SUM(F28:F30)</f>
        <v>0</v>
      </c>
      <c r="G31" s="31">
        <f>SUM(G28:G30)</f>
        <v>0</v>
      </c>
    </row>
    <row r="32" spans="2:8" x14ac:dyDescent="0.2">
      <c r="B32" s="29" t="s">
        <v>12</v>
      </c>
      <c r="C32" s="29"/>
      <c r="D32" s="29"/>
      <c r="E32" s="1"/>
      <c r="F32" s="1"/>
      <c r="G32" s="32">
        <f>F31*E28</f>
        <v>0</v>
      </c>
    </row>
    <row r="33" spans="2:7" ht="15" thickBot="1" x14ac:dyDescent="0.25">
      <c r="B33" s="29"/>
      <c r="C33" s="29"/>
      <c r="D33" s="29"/>
      <c r="E33" s="1"/>
      <c r="F33" s="1"/>
      <c r="G33" s="26"/>
    </row>
    <row r="34" spans="2:7" ht="15.75" thickBot="1" x14ac:dyDescent="0.3">
      <c r="B34" s="33" t="s">
        <v>14</v>
      </c>
      <c r="C34" s="34"/>
      <c r="D34" s="34"/>
      <c r="E34" s="35"/>
      <c r="F34" s="36"/>
      <c r="G34" s="37"/>
    </row>
    <row r="35" spans="2:7" x14ac:dyDescent="0.2">
      <c r="B35" s="1"/>
      <c r="C35" s="1"/>
      <c r="D35" s="1"/>
      <c r="E35" s="1"/>
      <c r="F35" s="1"/>
      <c r="G35" s="1"/>
    </row>
    <row r="36" spans="2:7" x14ac:dyDescent="0.2">
      <c r="C36" s="25"/>
      <c r="D36" s="25"/>
      <c r="E36" s="1"/>
      <c r="F36" s="1"/>
      <c r="G36" s="1"/>
    </row>
    <row r="37" spans="2:7" x14ac:dyDescent="0.2">
      <c r="B37" s="25" t="s">
        <v>28</v>
      </c>
      <c r="C37" s="1"/>
      <c r="D37" s="1"/>
      <c r="E37" s="1" t="s">
        <v>8</v>
      </c>
      <c r="F37" s="1"/>
      <c r="G37" s="1"/>
    </row>
    <row r="38" spans="2:7" x14ac:dyDescent="0.2">
      <c r="B38" s="27" t="s">
        <v>7</v>
      </c>
      <c r="C38" s="27"/>
      <c r="D38" s="27"/>
      <c r="E38" s="38"/>
      <c r="F38" s="1"/>
      <c r="G38" s="1"/>
    </row>
    <row r="39" spans="2:7" x14ac:dyDescent="0.2">
      <c r="B39" s="29" t="s">
        <v>6</v>
      </c>
      <c r="C39" s="29"/>
      <c r="D39" s="29"/>
      <c r="E39" s="26"/>
      <c r="F39" s="1"/>
      <c r="G39" s="1"/>
    </row>
    <row r="40" spans="2:7" ht="15" thickBot="1" x14ac:dyDescent="0.25">
      <c r="B40" s="29"/>
      <c r="C40" s="29"/>
      <c r="D40" s="29"/>
      <c r="E40" s="26"/>
      <c r="F40" s="1"/>
      <c r="G40" s="1"/>
    </row>
    <row r="41" spans="2:7" ht="15.75" thickBot="1" x14ac:dyDescent="0.25">
      <c r="B41" s="33" t="s">
        <v>15</v>
      </c>
      <c r="C41" s="33"/>
      <c r="D41" s="33"/>
      <c r="E41" s="37"/>
      <c r="F41" s="1"/>
      <c r="G41" s="1"/>
    </row>
    <row r="42" spans="2:7" x14ac:dyDescent="0.2">
      <c r="B42" s="1"/>
      <c r="C42" s="1"/>
      <c r="D42" s="1"/>
      <c r="E42" s="1"/>
      <c r="F42" s="1"/>
      <c r="G42" s="1"/>
    </row>
    <row r="43" spans="2:7" x14ac:dyDescent="0.2">
      <c r="B43" s="25" t="s">
        <v>23</v>
      </c>
      <c r="C43" s="1"/>
      <c r="D43" s="1"/>
      <c r="E43" s="1"/>
      <c r="F43" s="1"/>
      <c r="G43" s="1"/>
    </row>
    <row r="44" spans="2:7" x14ac:dyDescent="0.2">
      <c r="B44" s="27" t="s">
        <v>24</v>
      </c>
      <c r="C44" s="27"/>
      <c r="D44" s="27"/>
      <c r="E44" s="39">
        <f>COUNTIFS(D14:D22,"SÍ")</f>
        <v>0</v>
      </c>
      <c r="F44" s="1"/>
      <c r="G44" s="1"/>
    </row>
    <row r="45" spans="2:7" x14ac:dyDescent="0.2">
      <c r="B45" s="27" t="s">
        <v>25</v>
      </c>
      <c r="C45" s="27"/>
      <c r="D45" s="27"/>
      <c r="E45" s="39">
        <f>COUNTIFS(F14:F22,"ELÈCTRICA")</f>
        <v>0</v>
      </c>
      <c r="F45" s="1"/>
      <c r="G45" s="1"/>
    </row>
    <row r="46" spans="2:7" ht="15" thickBot="1" x14ac:dyDescent="0.25">
      <c r="B46" s="25"/>
      <c r="C46" s="1"/>
      <c r="D46" s="1"/>
      <c r="E46" s="1"/>
      <c r="F46" s="1"/>
      <c r="G46" s="1"/>
    </row>
    <row r="47" spans="2:7" ht="15.75" thickBot="1" x14ac:dyDescent="0.25">
      <c r="B47" s="33" t="s">
        <v>19</v>
      </c>
      <c r="C47" s="33"/>
      <c r="D47" s="33"/>
      <c r="E47" s="37"/>
      <c r="F47" s="1"/>
      <c r="G47" s="1"/>
    </row>
    <row r="48" spans="2:7" x14ac:dyDescent="0.2">
      <c r="B48" s="1"/>
      <c r="C48" s="1"/>
      <c r="D48" s="1"/>
      <c r="E48" s="1"/>
      <c r="F48" s="1"/>
      <c r="G48" s="1"/>
    </row>
  </sheetData>
  <mergeCells count="1">
    <mergeCell ref="E12:H12"/>
  </mergeCells>
  <dataValidations count="3">
    <dataValidation type="whole" operator="greaterThanOrEqual" allowBlank="1" showInputMessage="1" showErrorMessage="1" sqref="G10" xr:uid="{00000000-0002-0000-0000-000000000000}">
      <formula1>0</formula1>
    </dataValidation>
    <dataValidation type="list" allowBlank="1" showInputMessage="1" showErrorMessage="1" error="Escollir un valor de la llista" sqref="H14:H23 E14:E23 D14:D22" xr:uid="{00000000-0002-0000-0000-000001000000}">
      <formula1>#REF!</formula1>
    </dataValidation>
    <dataValidation type="list" allowBlank="1" showInputMessage="1" showErrorMessage="1" sqref="F14:F22" xr:uid="{00000000-0002-0000-0000-000004000000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VEHICLES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</dc:creator>
  <cp:lastModifiedBy>Soler Sastre, Maria Soledad</cp:lastModifiedBy>
  <dcterms:created xsi:type="dcterms:W3CDTF">2017-05-15T10:56:45Z</dcterms:created>
  <dcterms:modified xsi:type="dcterms:W3CDTF">2025-11-17T07:44:58Z</dcterms:modified>
</cp:coreProperties>
</file>